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5480" windowHeight="11340" activeTab="0"/>
  </bookViews>
  <sheets>
    <sheet name="План на  2017 год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<sst xmlns="http://schemas.openxmlformats.org/spreadsheetml/2006/main" count="57" uniqueCount="52">
  <si>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Журнал "Дюжина"</t>
  </si>
  <si>
    <t>Почтовые расходы</t>
  </si>
  <si>
    <t>Командировочные расходы</t>
  </si>
  <si>
    <t>Издание литературы</t>
  </si>
  <si>
    <t>Аренда помещения</t>
  </si>
  <si>
    <t>Издание журнала "Дюжина"</t>
  </si>
  <si>
    <t>ВСЕГО административно-хозяйственных затрат</t>
  </si>
  <si>
    <t>ПФР, ФСС, ФФОМС</t>
  </si>
  <si>
    <t>Бухгалтерское сопровождение</t>
  </si>
  <si>
    <t>Услуги связи (интернет, телефон)</t>
  </si>
  <si>
    <t>Оплата услуг банка</t>
  </si>
  <si>
    <t>Замена ЭКЛЗ для кассового аппарата с НДС</t>
  </si>
  <si>
    <t>Обслуживание кассового аппарата с НДС</t>
  </si>
  <si>
    <t>Хозяйственные расходы</t>
  </si>
  <si>
    <t>Коммунальные услуги</t>
  </si>
  <si>
    <t>НДС аренды</t>
  </si>
  <si>
    <t>Сумма затрат</t>
  </si>
  <si>
    <t>4 кв.</t>
  </si>
  <si>
    <t>3 кв.</t>
  </si>
  <si>
    <t>2 кв.</t>
  </si>
  <si>
    <t>1 кв.</t>
  </si>
  <si>
    <t>2 кв-л. Подготовка к Конференции</t>
  </si>
  <si>
    <t>ИТОГО общих затрат в 2017 г.</t>
  </si>
  <si>
    <t>Планируемый доход от ведения предпринимательской деятельности и пожертвований в 2017 году год</t>
  </si>
  <si>
    <t>ВСЕГО поступлений</t>
  </si>
  <si>
    <t xml:space="preserve">Сумма </t>
  </si>
  <si>
    <t>Подготовка и проведение Конференции</t>
  </si>
  <si>
    <t>Административно-хозяйственные затраты на 2017 год</t>
  </si>
  <si>
    <t>1С. Сбис</t>
  </si>
  <si>
    <t>сбис нужен для того чтобы сдавать отчеты, НДС можно сдать только по элетронке</t>
  </si>
  <si>
    <t>2 и 3 кварталы оплата проезда членов Совета, Попечителей на Конференцию.</t>
  </si>
  <si>
    <t>Целевые пожертвования "Розовая Банка"</t>
  </si>
  <si>
    <t>Статьи прихода /пожертвований</t>
  </si>
  <si>
    <t>Статьи дохода предпринимательской деятельности</t>
  </si>
  <si>
    <t>Литература</t>
  </si>
  <si>
    <t>Товары сопутствующие выздоровлению /сувениры</t>
  </si>
  <si>
    <t xml:space="preserve">Издание литературы для тюрем </t>
  </si>
  <si>
    <t>Издание литературы для  новых групп</t>
  </si>
  <si>
    <t xml:space="preserve"> Затраты на издательскую деятельность</t>
  </si>
  <si>
    <t xml:space="preserve">Затраты на  административно -хозяйственную деятельность </t>
  </si>
  <si>
    <t>последняя, оставшая ся часть с 2016г</t>
  </si>
  <si>
    <t>Целевые проекты/ "Новые проекты"</t>
  </si>
  <si>
    <t xml:space="preserve">Всего затрат на издание </t>
  </si>
  <si>
    <t>Погашение займа</t>
  </si>
  <si>
    <t>Пожертвования на уставную деятельность</t>
  </si>
  <si>
    <t xml:space="preserve">Целевые пожертвования / Конференция </t>
  </si>
  <si>
    <t xml:space="preserve">Оплата по договорам подряда , включая НДФЛ </t>
  </si>
  <si>
    <t>УСН 6%</t>
  </si>
  <si>
    <t>Заработная плата, включая НДФЛ</t>
  </si>
  <si>
    <t>Проведение аудита и размещение аудиторского отчёта</t>
  </si>
  <si>
    <t>Переводы книг, ведение сайта, ремонт П/К, макет книг, брошюр, журнала.</t>
  </si>
  <si>
    <t>Планирование административно - хозяйственной деятельности ФО АА на 2017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</si>
</sst>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* #,##0.00_);_(* \(#,##0.00\);_(* &quot;-&quot;??_);_(@_)"/>
    <numFmt numFmtId="177" formatCode="#,##0.00\ _₽;[Red]#,##0.00\ _₽"/>
    <numFmt numFmtId="178" formatCode="0.00;[Red]0.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Calibri"/>
      <family val="2"/>
    </font>
    <font>
      <sz val="9"/>
      <color indexed="8"/>
      <name val="Calibri"/>
      <family val="2"/>
    </font>
    <font>
      <b/>
      <sz val="13"/>
      <color indexed="10"/>
      <name val="Calibri"/>
      <family val="2"/>
    </font>
    <font>
      <b/>
      <sz val="12"/>
      <color indexed="10"/>
      <name val="Arial"/>
      <family val="2"/>
    </font>
    <font>
      <b/>
      <i/>
      <sz val="13"/>
      <color indexed="10"/>
      <name val="Calibri"/>
      <family val="2"/>
    </font>
    <font>
      <b/>
      <sz val="12"/>
      <color indexed="17"/>
      <name val="Arial"/>
      <family val="2"/>
    </font>
    <font>
      <sz val="12"/>
      <color indexed="17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4"/>
      <color rgb="FF00B050"/>
      <name val="Calibri"/>
      <family val="2"/>
    </font>
    <font>
      <sz val="9"/>
      <color theme="1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Arial"/>
      <family val="2"/>
    </font>
    <font>
      <b/>
      <i/>
      <sz val="13"/>
      <color rgb="FFFF0000"/>
      <name val="Calibri"/>
      <family val="2"/>
    </font>
    <font>
      <b/>
      <sz val="12"/>
      <color rgb="FF00B050"/>
      <name val="Arial"/>
      <family val="2"/>
    </font>
    <font>
      <sz val="12"/>
      <color rgb="FF00B050"/>
      <name val="Calibri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medium"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55">
      <alignment/>
      <protection/>
    </xf>
    <xf numFmtId="0" fontId="0" fillId="0" borderId="0" xfId="55" applyAlignment="1">
      <alignment horizontal="center"/>
      <protection/>
    </xf>
    <xf numFmtId="177" fontId="0" fillId="0" borderId="0" xfId="55" applyNumberFormat="1" applyAlignment="1">
      <alignment horizontal="center"/>
      <protection/>
    </xf>
    <xf numFmtId="178" fontId="0" fillId="0" borderId="0" xfId="55" applyNumberFormat="1" applyAlignment="1">
      <alignment horizontal="center"/>
      <protection/>
    </xf>
    <xf numFmtId="0" fontId="56" fillId="0" borderId="10" xfId="55" applyFont="1" applyBorder="1">
      <alignment/>
      <protection/>
    </xf>
    <xf numFmtId="0" fontId="56" fillId="0" borderId="11" xfId="55" applyFont="1" applyBorder="1">
      <alignment/>
      <protection/>
    </xf>
    <xf numFmtId="0" fontId="56" fillId="0" borderId="12" xfId="55" applyFont="1" applyBorder="1">
      <alignment/>
      <protection/>
    </xf>
    <xf numFmtId="0" fontId="56" fillId="0" borderId="13" xfId="55" applyFont="1" applyBorder="1">
      <alignment/>
      <protection/>
    </xf>
    <xf numFmtId="0" fontId="4" fillId="0" borderId="14" xfId="0" applyFont="1" applyBorder="1" applyAlignment="1">
      <alignment/>
    </xf>
    <xf numFmtId="0" fontId="57" fillId="10" borderId="15" xfId="55" applyFont="1" applyFill="1" applyBorder="1">
      <alignment/>
      <protection/>
    </xf>
    <xf numFmtId="0" fontId="57" fillId="10" borderId="13" xfId="55" applyFont="1" applyFill="1" applyBorder="1" applyAlignment="1">
      <alignment horizontal="center"/>
      <protection/>
    </xf>
    <xf numFmtId="0" fontId="57" fillId="10" borderId="16" xfId="55" applyFont="1" applyFill="1" applyBorder="1" applyAlignment="1">
      <alignment horizontal="center"/>
      <protection/>
    </xf>
    <xf numFmtId="0" fontId="57" fillId="10" borderId="17" xfId="55" applyFont="1" applyFill="1" applyBorder="1" applyAlignment="1">
      <alignment horizontal="center"/>
      <protection/>
    </xf>
    <xf numFmtId="0" fontId="58" fillId="3" borderId="18" xfId="55" applyFont="1" applyFill="1" applyBorder="1">
      <alignment/>
      <protection/>
    </xf>
    <xf numFmtId="0" fontId="59" fillId="0" borderId="10" xfId="55" applyFont="1" applyBorder="1">
      <alignment/>
      <protection/>
    </xf>
    <xf numFmtId="0" fontId="57" fillId="3" borderId="19" xfId="55" applyFont="1" applyFill="1" applyBorder="1" applyAlignment="1">
      <alignment horizontal="center"/>
      <protection/>
    </xf>
    <xf numFmtId="0" fontId="60" fillId="0" borderId="20" xfId="55" applyFont="1" applyBorder="1">
      <alignment/>
      <protection/>
    </xf>
    <xf numFmtId="178" fontId="59" fillId="0" borderId="11" xfId="55" applyNumberFormat="1" applyFont="1" applyBorder="1" applyAlignment="1">
      <alignment horizontal="center" vertical="center"/>
      <protection/>
    </xf>
    <xf numFmtId="178" fontId="59" fillId="0" borderId="21" xfId="55" applyNumberFormat="1" applyFont="1" applyBorder="1" applyAlignment="1">
      <alignment horizontal="center" vertical="center"/>
      <protection/>
    </xf>
    <xf numFmtId="178" fontId="59" fillId="0" borderId="10" xfId="55" applyNumberFormat="1" applyFont="1" applyBorder="1" applyAlignment="1">
      <alignment horizontal="center" vertical="center"/>
      <protection/>
    </xf>
    <xf numFmtId="178" fontId="59" fillId="0" borderId="22" xfId="55" applyNumberFormat="1" applyFont="1" applyBorder="1" applyAlignment="1">
      <alignment horizontal="center" vertical="center"/>
      <protection/>
    </xf>
    <xf numFmtId="178" fontId="59" fillId="0" borderId="12" xfId="55" applyNumberFormat="1" applyFont="1" applyBorder="1" applyAlignment="1">
      <alignment horizontal="center" vertical="center"/>
      <protection/>
    </xf>
    <xf numFmtId="178" fontId="59" fillId="0" borderId="23" xfId="55" applyNumberFormat="1" applyFont="1" applyBorder="1" applyAlignment="1">
      <alignment horizontal="center" vertical="center"/>
      <protection/>
    </xf>
    <xf numFmtId="178" fontId="59" fillId="0" borderId="24" xfId="55" applyNumberFormat="1" applyFont="1" applyBorder="1" applyAlignment="1">
      <alignment horizontal="center" vertical="center"/>
      <protection/>
    </xf>
    <xf numFmtId="178" fontId="59" fillId="0" borderId="11" xfId="55" applyNumberFormat="1" applyFont="1" applyBorder="1" applyAlignment="1">
      <alignment horizontal="center" vertical="center"/>
      <protection/>
    </xf>
    <xf numFmtId="178" fontId="59" fillId="0" borderId="21" xfId="55" applyNumberFormat="1" applyFont="1" applyBorder="1" applyAlignment="1">
      <alignment horizontal="center" vertical="center"/>
      <protection/>
    </xf>
    <xf numFmtId="178" fontId="59" fillId="0" borderId="10" xfId="55" applyNumberFormat="1" applyFont="1" applyBorder="1" applyAlignment="1">
      <alignment horizontal="center" vertical="center"/>
      <protection/>
    </xf>
    <xf numFmtId="178" fontId="59" fillId="0" borderId="22" xfId="55" applyNumberFormat="1" applyFont="1" applyBorder="1" applyAlignment="1">
      <alignment horizontal="center" vertical="center"/>
      <protection/>
    </xf>
    <xf numFmtId="178" fontId="59" fillId="0" borderId="25" xfId="55" applyNumberFormat="1" applyFont="1" applyBorder="1" applyAlignment="1">
      <alignment horizontal="center" vertical="center"/>
      <protection/>
    </xf>
    <xf numFmtId="178" fontId="59" fillId="0" borderId="12" xfId="55" applyNumberFormat="1" applyFont="1" applyBorder="1" applyAlignment="1">
      <alignment horizontal="center" vertical="center"/>
      <protection/>
    </xf>
    <xf numFmtId="178" fontId="61" fillId="3" borderId="19" xfId="55" applyNumberFormat="1" applyFont="1" applyFill="1" applyBorder="1" applyAlignment="1">
      <alignment horizontal="center" vertical="center"/>
      <protection/>
    </xf>
    <xf numFmtId="0" fontId="59" fillId="0" borderId="14" xfId="55" applyFont="1" applyBorder="1" applyAlignment="1">
      <alignment horizontal="left" vertical="center"/>
      <protection/>
    </xf>
    <xf numFmtId="0" fontId="59" fillId="0" borderId="26" xfId="55" applyFont="1" applyBorder="1" applyAlignment="1">
      <alignment horizontal="left" vertical="center"/>
      <protection/>
    </xf>
    <xf numFmtId="0" fontId="59" fillId="0" borderId="26" xfId="55" applyFont="1" applyBorder="1" applyAlignment="1">
      <alignment horizontal="left" vertical="center"/>
      <protection/>
    </xf>
    <xf numFmtId="0" fontId="59" fillId="0" borderId="27" xfId="55" applyFont="1" applyBorder="1" applyAlignment="1">
      <alignment horizontal="left" vertical="center"/>
      <protection/>
    </xf>
    <xf numFmtId="0" fontId="59" fillId="0" borderId="10" xfId="55" applyFont="1" applyBorder="1" applyAlignment="1">
      <alignment horizontal="left" vertical="center"/>
      <protection/>
    </xf>
    <xf numFmtId="0" fontId="60" fillId="0" borderId="28" xfId="55" applyFont="1" applyBorder="1" applyAlignment="1">
      <alignment horizontal="left" vertical="center"/>
      <protection/>
    </xf>
    <xf numFmtId="0" fontId="59" fillId="0" borderId="14" xfId="55" applyFont="1" applyBorder="1" applyAlignment="1">
      <alignment horizontal="left" vertical="center"/>
      <protection/>
    </xf>
    <xf numFmtId="0" fontId="59" fillId="0" borderId="26" xfId="55" applyFont="1" applyBorder="1" applyAlignment="1">
      <alignment horizontal="left" vertical="center"/>
      <protection/>
    </xf>
    <xf numFmtId="0" fontId="59" fillId="0" borderId="29" xfId="55" applyFont="1" applyBorder="1" applyAlignment="1">
      <alignment horizontal="left" vertical="center"/>
      <protection/>
    </xf>
    <xf numFmtId="0" fontId="60" fillId="0" borderId="13" xfId="55" applyFont="1" applyBorder="1" applyAlignment="1">
      <alignment horizontal="left" vertical="center"/>
      <protection/>
    </xf>
    <xf numFmtId="0" fontId="59" fillId="0" borderId="25" xfId="55" applyFont="1" applyBorder="1" applyAlignment="1">
      <alignment horizontal="left" vertical="center"/>
      <protection/>
    </xf>
    <xf numFmtId="0" fontId="62" fillId="3" borderId="18" xfId="55" applyFont="1" applyFill="1" applyBorder="1" applyAlignment="1">
      <alignment horizontal="center" vertical="center"/>
      <protection/>
    </xf>
    <xf numFmtId="0" fontId="63" fillId="0" borderId="13" xfId="55" applyFont="1" applyBorder="1">
      <alignment/>
      <protection/>
    </xf>
    <xf numFmtId="0" fontId="0" fillId="0" borderId="30" xfId="55" applyBorder="1">
      <alignment/>
      <protection/>
    </xf>
    <xf numFmtId="0" fontId="64" fillId="0" borderId="30" xfId="55" applyFont="1" applyBorder="1" applyAlignment="1">
      <alignment horizontal="center" vertical="center" wrapText="1"/>
      <protection/>
    </xf>
    <xf numFmtId="0" fontId="64" fillId="0" borderId="30" xfId="55" applyFont="1" applyBorder="1" applyAlignment="1">
      <alignment wrapText="1"/>
      <protection/>
    </xf>
    <xf numFmtId="0" fontId="64" fillId="0" borderId="30" xfId="55" applyFont="1" applyBorder="1">
      <alignment/>
      <protection/>
    </xf>
    <xf numFmtId="0" fontId="57" fillId="3" borderId="31" xfId="55" applyFont="1" applyFill="1" applyBorder="1" applyAlignment="1">
      <alignment horizontal="center"/>
      <protection/>
    </xf>
    <xf numFmtId="178" fontId="59" fillId="0" borderId="32" xfId="55" applyNumberFormat="1" applyFont="1" applyBorder="1" applyAlignment="1">
      <alignment horizontal="center" vertical="center"/>
      <protection/>
    </xf>
    <xf numFmtId="178" fontId="59" fillId="0" borderId="33" xfId="55" applyNumberFormat="1" applyFont="1" applyBorder="1" applyAlignment="1">
      <alignment horizontal="center" vertical="center"/>
      <protection/>
    </xf>
    <xf numFmtId="178" fontId="59" fillId="0" borderId="34" xfId="55" applyNumberFormat="1" applyFont="1" applyBorder="1" applyAlignment="1">
      <alignment horizontal="center" vertical="center"/>
      <protection/>
    </xf>
    <xf numFmtId="178" fontId="65" fillId="0" borderId="35" xfId="55" applyNumberFormat="1" applyFont="1" applyBorder="1" applyAlignment="1">
      <alignment horizontal="center" vertical="center"/>
      <protection/>
    </xf>
    <xf numFmtId="178" fontId="62" fillId="3" borderId="36" xfId="55" applyNumberFormat="1" applyFont="1" applyFill="1" applyBorder="1" applyAlignment="1">
      <alignment horizontal="center" vertical="center"/>
      <protection/>
    </xf>
    <xf numFmtId="178" fontId="59" fillId="0" borderId="23" xfId="55" applyNumberFormat="1" applyFont="1" applyBorder="1" applyAlignment="1">
      <alignment horizontal="center" vertical="center"/>
      <protection/>
    </xf>
    <xf numFmtId="178" fontId="59" fillId="0" borderId="33" xfId="55" applyNumberFormat="1" applyFont="1" applyBorder="1" applyAlignment="1">
      <alignment horizontal="center" vertical="center"/>
      <protection/>
    </xf>
    <xf numFmtId="178" fontId="59" fillId="0" borderId="34" xfId="55" applyNumberFormat="1" applyFont="1" applyBorder="1" applyAlignment="1">
      <alignment horizontal="center" vertical="center"/>
      <protection/>
    </xf>
    <xf numFmtId="178" fontId="65" fillId="0" borderId="35" xfId="55" applyNumberFormat="1" applyFont="1" applyBorder="1" applyAlignment="1">
      <alignment horizontal="center" vertical="center"/>
      <protection/>
    </xf>
    <xf numFmtId="0" fontId="66" fillId="0" borderId="0" xfId="55" applyFont="1" applyAlignment="1">
      <alignment horizontal="center"/>
      <protection/>
    </xf>
    <xf numFmtId="0" fontId="67" fillId="3" borderId="15" xfId="55" applyFont="1" applyFill="1" applyBorder="1" applyAlignment="1">
      <alignment horizontal="left" vertical="center"/>
      <protection/>
    </xf>
    <xf numFmtId="0" fontId="67" fillId="3" borderId="16" xfId="55" applyFont="1" applyFill="1" applyBorder="1" applyAlignment="1">
      <alignment horizontal="left" vertical="center"/>
      <protection/>
    </xf>
    <xf numFmtId="0" fontId="67" fillId="3" borderId="37" xfId="55" applyFont="1" applyFill="1" applyBorder="1" applyAlignment="1">
      <alignment horizontal="left" vertical="center"/>
      <protection/>
    </xf>
    <xf numFmtId="0" fontId="68" fillId="0" borderId="0" xfId="55" applyFont="1" applyAlignment="1">
      <alignment horizontal="center"/>
      <protection/>
    </xf>
    <xf numFmtId="0" fontId="69" fillId="0" borderId="0" xfId="0" applyFont="1" applyAlignment="1">
      <alignment/>
    </xf>
    <xf numFmtId="0" fontId="70" fillId="0" borderId="0" xfId="55" applyFont="1" applyAlignment="1">
      <alignment horizontal="center"/>
      <protection/>
    </xf>
    <xf numFmtId="0" fontId="56" fillId="0" borderId="0" xfId="0" applyFont="1" applyAlignment="1">
      <alignment/>
    </xf>
    <xf numFmtId="0" fontId="4" fillId="0" borderId="38" xfId="0" applyFont="1" applyBorder="1" applyAlignment="1">
      <alignment/>
    </xf>
    <xf numFmtId="0" fontId="59" fillId="0" borderId="11" xfId="55" applyFont="1" applyBorder="1">
      <alignment/>
      <protection/>
    </xf>
    <xf numFmtId="0" fontId="56" fillId="0" borderId="39" xfId="55" applyFont="1" applyBorder="1">
      <alignment/>
      <protection/>
    </xf>
    <xf numFmtId="0" fontId="60" fillId="10" borderId="15" xfId="55" applyFont="1" applyFill="1" applyBorder="1">
      <alignment/>
      <protection/>
    </xf>
    <xf numFmtId="0" fontId="56" fillId="10" borderId="19" xfId="55" applyFont="1" applyFill="1" applyBorder="1">
      <alignment/>
      <protection/>
    </xf>
    <xf numFmtId="0" fontId="56" fillId="10" borderId="40" xfId="55" applyFont="1" applyFill="1" applyBorder="1">
      <alignment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G52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58.28125" style="1" customWidth="1"/>
    <col min="2" max="2" width="13.140625" style="1" customWidth="1"/>
    <col min="3" max="3" width="13.00390625" style="1" customWidth="1"/>
    <col min="4" max="4" width="12.00390625" style="1" customWidth="1"/>
    <col min="5" max="5" width="12.28125" style="1" customWidth="1"/>
    <col min="6" max="6" width="18.00390625" style="1" customWidth="1"/>
    <col min="7" max="7" width="36.00390625" style="1" hidden="1" customWidth="1"/>
    <col min="8" max="16384" width="9.140625" style="1" customWidth="1"/>
  </cols>
  <sheetData>
    <row r="1" spans="1:7" ht="18.75">
      <c r="A1" s="65" t="s">
        <v>51</v>
      </c>
      <c r="B1" s="65"/>
      <c r="C1" s="65"/>
      <c r="D1" s="65"/>
      <c r="E1" s="65"/>
      <c r="F1" s="65"/>
      <c r="G1" s="66"/>
    </row>
    <row r="3" spans="1:7" ht="16.5" thickBot="1">
      <c r="A3" s="63" t="s">
        <v>23</v>
      </c>
      <c r="B3" s="63"/>
      <c r="C3" s="63"/>
      <c r="D3" s="63"/>
      <c r="E3" s="63"/>
      <c r="F3" s="63"/>
      <c r="G3" s="64"/>
    </row>
    <row r="4" spans="1:6" ht="19.5" thickBot="1">
      <c r="A4" s="10" t="s">
        <v>32</v>
      </c>
      <c r="B4" s="11" t="s">
        <v>20</v>
      </c>
      <c r="C4" s="11" t="s">
        <v>19</v>
      </c>
      <c r="D4" s="12" t="s">
        <v>18</v>
      </c>
      <c r="E4" s="11" t="s">
        <v>17</v>
      </c>
      <c r="F4" s="13" t="s">
        <v>25</v>
      </c>
    </row>
    <row r="5" spans="1:6" ht="18.75">
      <c r="A5" s="9" t="s">
        <v>44</v>
      </c>
      <c r="B5" s="6">
        <v>451290</v>
      </c>
      <c r="C5" s="6">
        <v>543520</v>
      </c>
      <c r="D5" s="6">
        <v>270000</v>
      </c>
      <c r="E5" s="6">
        <v>279000</v>
      </c>
      <c r="F5" s="6">
        <f>SUM(B5:E5)</f>
        <v>1543810</v>
      </c>
    </row>
    <row r="6" spans="1:6" ht="18.75">
      <c r="A6" s="9" t="s">
        <v>45</v>
      </c>
      <c r="B6" s="5"/>
      <c r="C6" s="5">
        <v>350000</v>
      </c>
      <c r="D6" s="5"/>
      <c r="E6" s="5"/>
      <c r="F6" s="5">
        <v>350000</v>
      </c>
    </row>
    <row r="7" spans="1:6" ht="18.75">
      <c r="A7" s="9" t="s">
        <v>31</v>
      </c>
      <c r="B7" s="7">
        <v>33260</v>
      </c>
      <c r="C7" s="7">
        <v>33260</v>
      </c>
      <c r="D7" s="7">
        <v>33260</v>
      </c>
      <c r="E7" s="7">
        <v>33260</v>
      </c>
      <c r="F7" s="7">
        <v>133040</v>
      </c>
    </row>
    <row r="8" spans="1:6" ht="19.5" thickBot="1">
      <c r="A8" s="67" t="s">
        <v>41</v>
      </c>
      <c r="B8" s="7">
        <v>3000</v>
      </c>
      <c r="C8" s="7">
        <v>3000</v>
      </c>
      <c r="D8" s="7">
        <v>3000</v>
      </c>
      <c r="E8" s="7">
        <v>3000</v>
      </c>
      <c r="F8" s="7">
        <v>12000</v>
      </c>
    </row>
    <row r="9" spans="1:6" ht="19.5" thickBot="1">
      <c r="A9" s="70" t="s">
        <v>33</v>
      </c>
      <c r="B9" s="71"/>
      <c r="C9" s="71"/>
      <c r="D9" s="71"/>
      <c r="E9" s="71"/>
      <c r="F9" s="72"/>
    </row>
    <row r="10" spans="1:6" ht="18.75">
      <c r="A10" s="68" t="s">
        <v>34</v>
      </c>
      <c r="B10" s="69">
        <v>352800</v>
      </c>
      <c r="C10" s="69">
        <v>552960</v>
      </c>
      <c r="D10" s="69">
        <v>705760</v>
      </c>
      <c r="E10" s="69">
        <v>600000</v>
      </c>
      <c r="F10" s="69">
        <v>2211520</v>
      </c>
    </row>
    <row r="11" spans="1:6" ht="18.75">
      <c r="A11" s="15" t="s">
        <v>0</v>
      </c>
      <c r="B11" s="7">
        <v>33425</v>
      </c>
      <c r="C11" s="7">
        <v>33425</v>
      </c>
      <c r="D11" s="7">
        <v>33425</v>
      </c>
      <c r="E11" s="7">
        <v>33425</v>
      </c>
      <c r="F11" s="7">
        <v>133700</v>
      </c>
    </row>
    <row r="12" spans="1:6" ht="19.5" thickBot="1">
      <c r="A12" s="15" t="s">
        <v>35</v>
      </c>
      <c r="B12" s="7">
        <v>130195</v>
      </c>
      <c r="C12" s="7">
        <v>163200</v>
      </c>
      <c r="D12" s="7">
        <v>130195</v>
      </c>
      <c r="E12" s="7">
        <v>130195</v>
      </c>
      <c r="F12" s="7">
        <v>553785</v>
      </c>
    </row>
    <row r="13" spans="1:6" ht="19.5" thickBot="1">
      <c r="A13" s="17" t="s">
        <v>24</v>
      </c>
      <c r="B13" s="8"/>
      <c r="C13" s="8"/>
      <c r="D13" s="8"/>
      <c r="E13" s="8"/>
      <c r="F13" s="44">
        <f>SUM(F5:F12)</f>
        <v>4937855</v>
      </c>
    </row>
    <row r="15" spans="1:6" ht="16.5" thickBot="1">
      <c r="A15" s="59" t="s">
        <v>27</v>
      </c>
      <c r="B15" s="59"/>
      <c r="C15" s="59"/>
      <c r="D15" s="59"/>
      <c r="E15" s="59"/>
      <c r="F15" s="59"/>
    </row>
    <row r="16" spans="1:6" ht="19.5" thickBot="1">
      <c r="A16" s="14" t="s">
        <v>39</v>
      </c>
      <c r="B16" s="16" t="s">
        <v>20</v>
      </c>
      <c r="C16" s="16" t="s">
        <v>19</v>
      </c>
      <c r="D16" s="16" t="s">
        <v>18</v>
      </c>
      <c r="E16" s="16" t="s">
        <v>17</v>
      </c>
      <c r="F16" s="49" t="s">
        <v>16</v>
      </c>
    </row>
    <row r="17" spans="1:7" ht="17.25">
      <c r="A17" s="32" t="s">
        <v>4</v>
      </c>
      <c r="B17" s="18">
        <v>57600</v>
      </c>
      <c r="C17" s="18">
        <v>57600</v>
      </c>
      <c r="D17" s="18">
        <v>57600</v>
      </c>
      <c r="E17" s="19">
        <v>57600</v>
      </c>
      <c r="F17" s="51">
        <f aca="true" t="shared" si="0" ref="F17:F34">SUM(B17:E17)</f>
        <v>230400</v>
      </c>
      <c r="G17" s="45"/>
    </row>
    <row r="18" spans="1:7" ht="17.25">
      <c r="A18" s="33" t="s">
        <v>15</v>
      </c>
      <c r="B18" s="20">
        <v>10368</v>
      </c>
      <c r="C18" s="20">
        <v>10368</v>
      </c>
      <c r="D18" s="20">
        <v>10368</v>
      </c>
      <c r="E18" s="21">
        <v>10368</v>
      </c>
      <c r="F18" s="52">
        <f t="shared" si="0"/>
        <v>41472</v>
      </c>
      <c r="G18" s="45"/>
    </row>
    <row r="19" spans="1:7" ht="17.25">
      <c r="A19" s="34" t="s">
        <v>14</v>
      </c>
      <c r="B19" s="20">
        <v>31537.44</v>
      </c>
      <c r="C19" s="20">
        <v>23016.02</v>
      </c>
      <c r="D19" s="20">
        <v>10443.42</v>
      </c>
      <c r="E19" s="21">
        <v>31537.44</v>
      </c>
      <c r="F19" s="52">
        <f t="shared" si="0"/>
        <v>96534.31999999999</v>
      </c>
      <c r="G19" s="45"/>
    </row>
    <row r="20" spans="1:7" ht="17.25">
      <c r="A20" s="34" t="s">
        <v>13</v>
      </c>
      <c r="B20" s="20">
        <v>6000</v>
      </c>
      <c r="C20" s="20">
        <v>10000</v>
      </c>
      <c r="D20" s="20">
        <v>6000</v>
      </c>
      <c r="E20" s="21">
        <v>6000</v>
      </c>
      <c r="F20" s="52">
        <f t="shared" si="0"/>
        <v>28000</v>
      </c>
      <c r="G20" s="45" t="s">
        <v>21</v>
      </c>
    </row>
    <row r="21" spans="1:7" ht="17.25">
      <c r="A21" s="34" t="s">
        <v>26</v>
      </c>
      <c r="B21" s="20">
        <v>0</v>
      </c>
      <c r="C21" s="20">
        <v>350000</v>
      </c>
      <c r="D21" s="20">
        <v>0</v>
      </c>
      <c r="E21" s="21">
        <v>0</v>
      </c>
      <c r="F21" s="52">
        <f t="shared" si="0"/>
        <v>350000</v>
      </c>
      <c r="G21" s="45"/>
    </row>
    <row r="22" spans="1:7" ht="30" customHeight="1">
      <c r="A22" s="34" t="s">
        <v>2</v>
      </c>
      <c r="B22" s="20">
        <v>0</v>
      </c>
      <c r="C22" s="20">
        <v>40000</v>
      </c>
      <c r="D22" s="20">
        <v>40000</v>
      </c>
      <c r="E22" s="21">
        <v>0</v>
      </c>
      <c r="F22" s="52">
        <f t="shared" si="0"/>
        <v>80000</v>
      </c>
      <c r="G22" s="46" t="s">
        <v>30</v>
      </c>
    </row>
    <row r="23" spans="1:7" ht="17.25">
      <c r="A23" s="34" t="s">
        <v>12</v>
      </c>
      <c r="B23" s="20">
        <v>2980</v>
      </c>
      <c r="C23" s="20">
        <v>2980</v>
      </c>
      <c r="D23" s="20">
        <v>2980</v>
      </c>
      <c r="E23" s="21">
        <v>2980</v>
      </c>
      <c r="F23" s="52">
        <f t="shared" si="0"/>
        <v>11920</v>
      </c>
      <c r="G23" s="45"/>
    </row>
    <row r="24" spans="1:7" ht="17.25">
      <c r="A24" s="33" t="s">
        <v>11</v>
      </c>
      <c r="B24" s="20"/>
      <c r="C24" s="20"/>
      <c r="D24" s="20"/>
      <c r="E24" s="21">
        <v>14965</v>
      </c>
      <c r="F24" s="52">
        <f t="shared" si="0"/>
        <v>14965</v>
      </c>
      <c r="G24" s="45"/>
    </row>
    <row r="25" spans="1:7" ht="17.25">
      <c r="A25" s="34" t="s">
        <v>10</v>
      </c>
      <c r="B25" s="20">
        <v>4500</v>
      </c>
      <c r="C25" s="20">
        <v>4500</v>
      </c>
      <c r="D25" s="20">
        <v>4500</v>
      </c>
      <c r="E25" s="21">
        <v>4500</v>
      </c>
      <c r="F25" s="52">
        <f t="shared" si="0"/>
        <v>18000</v>
      </c>
      <c r="G25" s="45"/>
    </row>
    <row r="26" spans="1:7" ht="17.25">
      <c r="A26" s="34" t="s">
        <v>9</v>
      </c>
      <c r="B26" s="20">
        <v>9000</v>
      </c>
      <c r="C26" s="20">
        <v>15000</v>
      </c>
      <c r="D26" s="20">
        <v>12000</v>
      </c>
      <c r="E26" s="21">
        <v>12000</v>
      </c>
      <c r="F26" s="52">
        <f t="shared" si="0"/>
        <v>48000</v>
      </c>
      <c r="G26" s="45"/>
    </row>
    <row r="27" spans="1:7" ht="17.25">
      <c r="A27" s="34" t="s">
        <v>1</v>
      </c>
      <c r="B27" s="20">
        <v>68750</v>
      </c>
      <c r="C27" s="20">
        <v>68750</v>
      </c>
      <c r="D27" s="20">
        <v>68750</v>
      </c>
      <c r="E27" s="21">
        <v>68750</v>
      </c>
      <c r="F27" s="52">
        <f t="shared" si="0"/>
        <v>275000</v>
      </c>
      <c r="G27" s="45"/>
    </row>
    <row r="28" spans="1:7" ht="17.25">
      <c r="A28" s="34" t="s">
        <v>48</v>
      </c>
      <c r="B28" s="20">
        <v>370000</v>
      </c>
      <c r="C28" s="20">
        <v>315000</v>
      </c>
      <c r="D28" s="20">
        <v>315000</v>
      </c>
      <c r="E28" s="21">
        <v>315000</v>
      </c>
      <c r="F28" s="52">
        <f t="shared" si="0"/>
        <v>1315000</v>
      </c>
      <c r="G28" s="45"/>
    </row>
    <row r="29" spans="1:7" ht="17.25">
      <c r="A29" s="34" t="s">
        <v>8</v>
      </c>
      <c r="B29" s="20">
        <v>45000</v>
      </c>
      <c r="C29" s="20">
        <v>45000</v>
      </c>
      <c r="D29" s="20">
        <v>45000</v>
      </c>
      <c r="E29" s="21">
        <v>45000</v>
      </c>
      <c r="F29" s="52">
        <f t="shared" si="0"/>
        <v>180000</v>
      </c>
      <c r="G29" s="45"/>
    </row>
    <row r="30" spans="1:7" ht="24.75">
      <c r="A30" s="34" t="s">
        <v>28</v>
      </c>
      <c r="B30" s="20">
        <v>22000</v>
      </c>
      <c r="C30" s="20"/>
      <c r="D30" s="20"/>
      <c r="E30" s="21"/>
      <c r="F30" s="52">
        <f t="shared" si="0"/>
        <v>22000</v>
      </c>
      <c r="G30" s="47" t="s">
        <v>29</v>
      </c>
    </row>
    <row r="31" spans="1:7" ht="26.25" customHeight="1">
      <c r="A31" s="34" t="s">
        <v>46</v>
      </c>
      <c r="B31" s="20">
        <v>50600</v>
      </c>
      <c r="C31" s="20">
        <v>50600</v>
      </c>
      <c r="D31" s="20">
        <v>50600</v>
      </c>
      <c r="E31" s="21">
        <v>50600</v>
      </c>
      <c r="F31" s="52">
        <f t="shared" si="0"/>
        <v>202400</v>
      </c>
      <c r="G31" s="46" t="s">
        <v>50</v>
      </c>
    </row>
    <row r="32" spans="1:7" ht="17.25">
      <c r="A32" s="35" t="s">
        <v>7</v>
      </c>
      <c r="B32" s="22">
        <v>111740</v>
      </c>
      <c r="C32" s="22">
        <v>95130</v>
      </c>
      <c r="D32" s="22">
        <v>95130</v>
      </c>
      <c r="E32" s="23">
        <v>95130</v>
      </c>
      <c r="F32" s="52">
        <f t="shared" si="0"/>
        <v>397130</v>
      </c>
      <c r="G32" s="45"/>
    </row>
    <row r="33" spans="1:7" ht="17.25">
      <c r="A33" s="42" t="s">
        <v>47</v>
      </c>
      <c r="B33" s="22">
        <v>15500</v>
      </c>
      <c r="C33" s="22">
        <v>21500</v>
      </c>
      <c r="D33" s="22">
        <v>26100</v>
      </c>
      <c r="E33" s="23">
        <v>23000</v>
      </c>
      <c r="F33" s="52">
        <f t="shared" si="0"/>
        <v>86100</v>
      </c>
      <c r="G33" s="45"/>
    </row>
    <row r="34" spans="1:7" ht="17.25">
      <c r="A34" s="42" t="s">
        <v>49</v>
      </c>
      <c r="B34" s="22">
        <v>55800</v>
      </c>
      <c r="C34" s="22"/>
      <c r="D34" s="22"/>
      <c r="E34" s="23"/>
      <c r="F34" s="52">
        <f t="shared" si="0"/>
        <v>55800</v>
      </c>
      <c r="G34" s="45"/>
    </row>
    <row r="35" spans="1:7" ht="17.25">
      <c r="A35" s="36" t="s">
        <v>43</v>
      </c>
      <c r="B35" s="20">
        <v>35000</v>
      </c>
      <c r="C35" s="20"/>
      <c r="D35" s="20"/>
      <c r="E35" s="21"/>
      <c r="F35" s="52">
        <v>35000</v>
      </c>
      <c r="G35" s="48" t="s">
        <v>40</v>
      </c>
    </row>
    <row r="36" spans="1:6" ht="18" thickBot="1">
      <c r="A36" s="37" t="s">
        <v>6</v>
      </c>
      <c r="B36" s="24"/>
      <c r="C36" s="24"/>
      <c r="D36" s="24"/>
      <c r="E36" s="50"/>
      <c r="F36" s="53">
        <f>SUM(F17:F35)</f>
        <v>3487721.3200000003</v>
      </c>
    </row>
    <row r="37" spans="1:6" ht="18" thickBot="1">
      <c r="A37" s="60" t="s">
        <v>38</v>
      </c>
      <c r="B37" s="61"/>
      <c r="C37" s="61"/>
      <c r="D37" s="61"/>
      <c r="E37" s="61"/>
      <c r="F37" s="62"/>
    </row>
    <row r="38" spans="1:7" ht="17.25" customHeight="1">
      <c r="A38" s="38" t="s">
        <v>3</v>
      </c>
      <c r="B38" s="25">
        <v>317763</v>
      </c>
      <c r="C38" s="25">
        <v>522295</v>
      </c>
      <c r="D38" s="25">
        <v>283000</v>
      </c>
      <c r="E38" s="26">
        <v>0</v>
      </c>
      <c r="F38" s="56">
        <v>1049727</v>
      </c>
      <c r="G38" s="46"/>
    </row>
    <row r="39" spans="1:7" ht="17.25" customHeight="1">
      <c r="A39" s="39" t="s">
        <v>36</v>
      </c>
      <c r="B39" s="27">
        <v>15000</v>
      </c>
      <c r="C39" s="27">
        <v>15000</v>
      </c>
      <c r="D39" s="27">
        <v>15000</v>
      </c>
      <c r="E39" s="28">
        <v>13891</v>
      </c>
      <c r="F39" s="57">
        <v>58891</v>
      </c>
      <c r="G39" s="46"/>
    </row>
    <row r="40" spans="1:7" ht="17.25" customHeight="1">
      <c r="A40" s="39" t="s">
        <v>37</v>
      </c>
      <c r="B40" s="27">
        <v>3610</v>
      </c>
      <c r="C40" s="27">
        <v>3610</v>
      </c>
      <c r="D40" s="27">
        <v>3610</v>
      </c>
      <c r="E40" s="28">
        <v>3610</v>
      </c>
      <c r="F40" s="57">
        <v>14440</v>
      </c>
      <c r="G40" s="46"/>
    </row>
    <row r="41" spans="1:7" ht="17.25">
      <c r="A41" s="39" t="s">
        <v>5</v>
      </c>
      <c r="B41" s="27">
        <v>45000</v>
      </c>
      <c r="C41" s="27">
        <v>45000</v>
      </c>
      <c r="D41" s="27">
        <v>90000</v>
      </c>
      <c r="E41" s="28">
        <v>45000</v>
      </c>
      <c r="F41" s="57">
        <f>SUM(B41:E41)</f>
        <v>225000</v>
      </c>
      <c r="G41" s="45"/>
    </row>
    <row r="42" spans="1:7" ht="18" thickBot="1">
      <c r="A42" s="40" t="s">
        <v>35</v>
      </c>
      <c r="B42" s="27">
        <v>30000</v>
      </c>
      <c r="C42" s="27">
        <v>30000</v>
      </c>
      <c r="D42" s="27"/>
      <c r="E42" s="28">
        <v>30000</v>
      </c>
      <c r="F42" s="57">
        <f>SUM(B42:E42)</f>
        <v>90000</v>
      </c>
      <c r="G42" s="45"/>
    </row>
    <row r="43" spans="1:6" ht="18" thickBot="1">
      <c r="A43" s="41" t="s">
        <v>42</v>
      </c>
      <c r="B43" s="29"/>
      <c r="C43" s="30"/>
      <c r="D43" s="30"/>
      <c r="E43" s="55"/>
      <c r="F43" s="58">
        <f>SUM(F38:F42)</f>
        <v>1438058</v>
      </c>
    </row>
    <row r="44" spans="1:6" ht="18.75" thickBot="1">
      <c r="A44" s="43" t="s">
        <v>22</v>
      </c>
      <c r="B44" s="31"/>
      <c r="C44" s="31"/>
      <c r="D44" s="31"/>
      <c r="E44" s="31"/>
      <c r="F44" s="54">
        <f>SUM(F36+F43)</f>
        <v>4925779.32</v>
      </c>
    </row>
    <row r="45" spans="2:7" ht="15">
      <c r="B45" s="4"/>
      <c r="C45" s="4"/>
      <c r="D45" s="4"/>
      <c r="E45" s="4"/>
      <c r="F45" s="4"/>
      <c r="G45" s="4"/>
    </row>
    <row r="46" spans="3:6" ht="15">
      <c r="C46" s="3"/>
      <c r="D46" s="3"/>
      <c r="E46" s="3"/>
      <c r="F46" s="3"/>
    </row>
    <row r="47" spans="3:6" ht="15">
      <c r="C47" s="3"/>
      <c r="D47" s="3"/>
      <c r="E47" s="3"/>
      <c r="F47" s="3"/>
    </row>
    <row r="48" spans="3:6" ht="15">
      <c r="C48" s="3"/>
      <c r="D48" s="3"/>
      <c r="E48" s="3"/>
      <c r="F48" s="3"/>
    </row>
    <row r="49" spans="3:6" ht="15">
      <c r="C49" s="3"/>
      <c r="D49" s="3"/>
      <c r="E49" s="3"/>
      <c r="F49" s="3"/>
    </row>
    <row r="50" spans="3:6" ht="15">
      <c r="C50" s="3"/>
      <c r="D50" s="3"/>
      <c r="E50" s="3"/>
      <c r="F50" s="3"/>
    </row>
    <row r="51" spans="3:6" ht="15">
      <c r="C51" s="3"/>
      <c r="D51" s="3"/>
      <c r="E51" s="3"/>
      <c r="F51" s="3"/>
    </row>
    <row r="52" spans="3:6" ht="15">
      <c r="C52" s="2"/>
      <c r="D52" s="2"/>
      <c r="E52" s="2"/>
      <c r="F52" s="2"/>
    </row>
  </sheetData>
  <sheetProtection/>
  <mergeCells count="4">
    <mergeCell ref="A15:F15"/>
    <mergeCell ref="A37:F37"/>
    <mergeCell ref="A3:G3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2015-09-12T11:01:58Z</dcterms:created>
  <dcterms:modified xsi:type="dcterms:W3CDTF">2017-05-02T10:05:26Z</dcterms:modified>
  <cp:category/>
  <cp:version/>
  <cp:contentType/>
  <cp:contentStatus/>
</cp:coreProperties>
</file>